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Consiglio_di_Amministrazione\ANNO 2023\12_08_11_23\"/>
    </mc:Choice>
  </mc:AlternateContent>
  <bookViews>
    <workbookView xWindow="0" yWindow="0" windowWidth="28800" windowHeight="9735" tabRatio="249" activeTab="1"/>
  </bookViews>
  <sheets>
    <sheet name="scheda A" sheetId="2" r:id="rId1"/>
    <sheet name="Scheda B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8" i="1"/>
  <c r="S8" i="1"/>
  <c r="V6" i="1"/>
  <c r="V5" i="1"/>
  <c r="V10" i="1"/>
  <c r="V8" i="1" l="1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<sst xmlns="http://schemas.openxmlformats.org/spreadsheetml/2006/main" count="277" uniqueCount="108">
  <si>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</si>
  <si>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</si>
  <si>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</si>
  <si>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</si>
  <si>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</si>
  <si>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</si>
  <si>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</si>
  <si>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</si>
  <si>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</si>
  <si>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</si>
  <si>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</si>
  <si>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</si>
  <si>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</si>
  <si>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</si>
  <si>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</si>
  <si>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</si>
  <si>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</si>
  <si>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</si>
  <si>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</si>
  <si>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</si>
  <si>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</si>
  <si>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</si>
  <si>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</si>
  <si>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</si>
  <si>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</si>
  <si>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</si>
  <si>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</si>
  <si>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</si>
  <si>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</si>
  <si>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</si>
  <si>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</si>
  <si>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</si>
  <si>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</si>
  <si>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</si>
  <si>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</si>
  <si>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</si>
  <si>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</si>
  <si>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</si>
  <si>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</si>
  <si>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</si>
  <si>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</si>
  <si>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</si>
  <si>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///</t>
  </si>
  <si>
    <t xml:space="preserve">Si </t>
  </si>
  <si>
    <t xml:space="preserve">Unione Pedemontana Parmense </t>
  </si>
  <si>
    <t>02468280348</t>
  </si>
  <si>
    <t>001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</si>
  <si>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</si>
  <si>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</si>
  <si>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</si>
  <si>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</si>
  <si>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</si>
  <si>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</si>
  <si>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</si>
  <si>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</si>
  <si>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</si>
  <si>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</si>
  <si>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</si>
  <si>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</si>
  <si>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</si>
  <si>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</si>
  <si>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</si>
  <si>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</si>
  <si>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</si>
  <si>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02468280348202200001</t>
  </si>
  <si>
    <t>02468280348202200002</t>
  </si>
  <si>
    <t>02468280348202200003</t>
  </si>
  <si>
    <t>SCHEDA B: ELENCO DEGLI ACQUISTI DI BENI E SERVIZI DI IMPORTO UNITARIO STIMATO SUPERIORE A 40mila EURO</t>
  </si>
  <si>
    <t>Servizi di ristorazione per i Centri diurni per anziani (siti nei comuni di Collecchio, Montechiarugolo e Traversetolo)</t>
  </si>
  <si>
    <t xml:space="preserve">Progetto S.T.A.F.F. (Sportello Territoriale Assistenti Familiari e Formazione) </t>
  </si>
  <si>
    <t>Progetto scuola autonomia rivolto a ragazzi disabili</t>
  </si>
  <si>
    <t>Pulizie aziendali</t>
  </si>
  <si>
    <t xml:space="preserve">Pavarani </t>
  </si>
  <si>
    <t xml:space="preserve">Emiliano </t>
  </si>
  <si>
    <t>02468280348201900000</t>
  </si>
  <si>
    <t>85311300-5</t>
  </si>
  <si>
    <t>02468280348202200004</t>
  </si>
  <si>
    <t>02468280348202200005</t>
  </si>
  <si>
    <t>02468280349</t>
  </si>
  <si>
    <t>N.A</t>
  </si>
  <si>
    <t>260mila €</t>
  </si>
  <si>
    <t>60mila €</t>
  </si>
  <si>
    <t>270mila €</t>
  </si>
  <si>
    <t>5 milioni €</t>
  </si>
  <si>
    <t>255mila €</t>
  </si>
  <si>
    <t>5milioni €</t>
  </si>
  <si>
    <t>Consulenza del lavoro</t>
  </si>
  <si>
    <t>Garagnani</t>
  </si>
  <si>
    <t>Fabio</t>
  </si>
  <si>
    <t>65mila €</t>
  </si>
  <si>
    <t>02468280348202200006</t>
  </si>
  <si>
    <t>02468280348202200007</t>
  </si>
  <si>
    <t>02468280348202200008</t>
  </si>
  <si>
    <t>02468280348202200009</t>
  </si>
  <si>
    <t>Servizio di Pronto intervento sociale</t>
  </si>
  <si>
    <t>40mila €</t>
  </si>
  <si>
    <t>Servizio infiermeristico Centri Diurni Azienda</t>
  </si>
  <si>
    <t>Servizio Buoni pasto sostitutivi mensa</t>
  </si>
  <si>
    <t>Acquisto mezzi attrezzati n.3 per trasporto disabili</t>
  </si>
  <si>
    <t>ITH53</t>
  </si>
  <si>
    <t>150mila €</t>
  </si>
  <si>
    <t>02468280348202200010</t>
  </si>
  <si>
    <t>Interventi educativi territoriali - azioni socio-educative e di promozione dell’agio in favore di minori e famiglie - LOTTO 1</t>
  </si>
  <si>
    <t>Interventi educativi con finalità socializzanti ed aggregative, in favore di minori e di giovani adulti - LOTTO 2</t>
  </si>
  <si>
    <t xml:space="preserve">Fabiani </t>
  </si>
  <si>
    <t>Paola</t>
  </si>
  <si>
    <t>PROGRAMMA BIENNALE DEGLI ACQUISTI DI FORNITURE E SERVIZI 2024/2025 DI PEDEMONTANA SOCIALE AZIENDA TERRITORIALE PER I SERVIZI ALLA PERSONA</t>
  </si>
  <si>
    <t>200mila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</si>
</sst>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;[Red]\-[$€-2]\ #,##0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quotePrefix="1" applyFont="1" applyAlignment="1">
      <alignment horizontal="center" vertical="center"/>
    </xf>
    <xf numFmtId="0" fontId="0" fillId="0" borderId="0" xfId="0" quotePrefix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L15" sqref="L15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17" customFormat="1" ht="60" customHeight="1" x14ac:dyDescent="0.2">
      <c r="A1" s="32" t="s">
        <v>106</v>
      </c>
      <c r="B1" s="32"/>
      <c r="C1" s="32"/>
      <c r="D1" s="32"/>
      <c r="E1" s="32"/>
      <c r="F1" s="32"/>
    </row>
    <row r="2" spans="1:7" s="17" customFormat="1" ht="15.75" x14ac:dyDescent="0.2">
      <c r="A2" s="36"/>
      <c r="B2" s="37"/>
      <c r="C2" s="37"/>
      <c r="D2" s="37"/>
    </row>
    <row r="3" spans="1:7" s="17" customFormat="1" ht="18" x14ac:dyDescent="0.2">
      <c r="A3" s="38" t="s">
        <v>47</v>
      </c>
      <c r="B3" s="37"/>
      <c r="C3" s="37"/>
      <c r="D3" s="37"/>
    </row>
    <row r="4" spans="1:7" s="17" customFormat="1" ht="12.75" x14ac:dyDescent="0.2"/>
    <row r="5" spans="1:7" s="17" customFormat="1" ht="12.75" x14ac:dyDescent="0.2">
      <c r="A5" s="39" t="s">
        <v>48</v>
      </c>
      <c r="B5" s="39" t="s">
        <v>49</v>
      </c>
      <c r="C5" s="40"/>
      <c r="D5" s="40"/>
    </row>
    <row r="6" spans="1:7" s="17" customFormat="1" ht="12.75" x14ac:dyDescent="0.2">
      <c r="A6" s="40"/>
      <c r="B6" s="39" t="s">
        <v>50</v>
      </c>
      <c r="C6" s="40"/>
      <c r="D6" s="39" t="s">
        <v>51</v>
      </c>
    </row>
    <row r="7" spans="1:7" s="17" customFormat="1" ht="12.75" x14ac:dyDescent="0.2">
      <c r="A7" s="40"/>
      <c r="B7" s="18" t="s">
        <v>52</v>
      </c>
      <c r="C7" s="18" t="s">
        <v>53</v>
      </c>
      <c r="D7" s="40"/>
    </row>
    <row r="8" spans="1:7" s="17" customFormat="1" ht="12.75" x14ac:dyDescent="0.2">
      <c r="A8" s="19" t="s">
        <v>54</v>
      </c>
      <c r="B8" s="20">
        <v>0</v>
      </c>
      <c r="C8" s="20">
        <v>0</v>
      </c>
      <c r="D8" s="20">
        <f>SUM(B8:C8)</f>
        <v>0</v>
      </c>
    </row>
    <row r="9" spans="1:7" s="17" customFormat="1" ht="12.75" x14ac:dyDescent="0.2">
      <c r="A9" s="19" t="s">
        <v>55</v>
      </c>
      <c r="B9" s="20">
        <v>0</v>
      </c>
      <c r="C9" s="20">
        <v>0</v>
      </c>
      <c r="D9" s="20">
        <f t="shared" ref="D9:D14" si="0">SUM(B9:C9)</f>
        <v>0</v>
      </c>
    </row>
    <row r="10" spans="1:7" s="17" customFormat="1" ht="15.75" x14ac:dyDescent="0.2">
      <c r="A10" s="19" t="s">
        <v>56</v>
      </c>
      <c r="B10" s="20">
        <v>0</v>
      </c>
      <c r="C10" s="20">
        <v>0</v>
      </c>
      <c r="D10" s="20">
        <f t="shared" si="0"/>
        <v>0</v>
      </c>
      <c r="G10" s="21"/>
    </row>
    <row r="11" spans="1:7" s="17" customFormat="1" x14ac:dyDescent="0.25">
      <c r="A11" s="19" t="s">
        <v>57</v>
      </c>
      <c r="B11" s="26">
        <v>2167624</v>
      </c>
      <c r="C11" s="26">
        <v>2035124</v>
      </c>
      <c r="D11" s="20">
        <f t="shared" si="0"/>
        <v>4202748</v>
      </c>
    </row>
    <row r="12" spans="1:7" s="17" customFormat="1" ht="38.25" x14ac:dyDescent="0.2">
      <c r="A12" s="22" t="s">
        <v>58</v>
      </c>
      <c r="B12" s="20">
        <v>0</v>
      </c>
      <c r="C12" s="20">
        <v>0</v>
      </c>
      <c r="D12" s="20">
        <f t="shared" si="0"/>
        <v>0</v>
      </c>
    </row>
    <row r="13" spans="1:7" s="17" customFormat="1" ht="12.75" x14ac:dyDescent="0.2">
      <c r="A13" s="19" t="s">
        <v>59</v>
      </c>
      <c r="B13" s="20">
        <v>0</v>
      </c>
      <c r="C13" s="20">
        <v>0</v>
      </c>
      <c r="D13" s="20">
        <f t="shared" si="0"/>
        <v>0</v>
      </c>
    </row>
    <row r="14" spans="1:7" s="17" customFormat="1" ht="12.75" x14ac:dyDescent="0.2">
      <c r="A14" s="19" t="s">
        <v>60</v>
      </c>
      <c r="B14" s="20"/>
      <c r="C14" s="20"/>
      <c r="D14" s="20">
        <f t="shared" si="0"/>
        <v>0</v>
      </c>
    </row>
    <row r="15" spans="1:7" s="17" customFormat="1" ht="12.75" x14ac:dyDescent="0.2"/>
    <row r="16" spans="1:7" s="17" customFormat="1" ht="12.75" x14ac:dyDescent="0.2"/>
    <row r="17" spans="1:4" s="17" customFormat="1" ht="12.75" x14ac:dyDescent="0.2">
      <c r="A17" s="34"/>
      <c r="B17" s="35"/>
      <c r="C17" s="35"/>
      <c r="D17" s="35"/>
    </row>
    <row r="18" spans="1:4" s="17" customFormat="1" ht="12.75" x14ac:dyDescent="0.2">
      <c r="A18" s="23"/>
    </row>
    <row r="19" spans="1:4" s="17" customFormat="1" ht="12.75" x14ac:dyDescent="0.2">
      <c r="C19" s="24" t="s">
        <v>61</v>
      </c>
    </row>
    <row r="20" spans="1:4" s="17" customFormat="1" ht="15.75" customHeight="1" x14ac:dyDescent="0.2">
      <c r="C20" s="24"/>
    </row>
    <row r="21" spans="1:4" s="17" customFormat="1" ht="12.75" x14ac:dyDescent="0.2">
      <c r="A21" s="25" t="s">
        <v>62</v>
      </c>
    </row>
    <row r="22" spans="1:4" s="17" customFormat="1" ht="26.25" customHeight="1" x14ac:dyDescent="0.2">
      <c r="A22" s="33" t="s">
        <v>63</v>
      </c>
      <c r="B22" s="33"/>
      <c r="C22" s="33"/>
      <c r="D22" s="33"/>
    </row>
  </sheetData>
  <mergeCells count="9">
    <mergeCell ref="A1:F1"/>
    <mergeCell ref="A22:D22"/>
    <mergeCell ref="A17:D17"/>
    <mergeCell ref="A2:D2"/>
    <mergeCell ref="A3:D3"/>
    <mergeCell ref="A5:A7"/>
    <mergeCell ref="B5:D5"/>
    <mergeCell ref="B6:C6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topLeftCell="A7" zoomScale="90" zoomScaleNormal="90" workbookViewId="0">
      <selection activeCell="K14" sqref="K14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32.8554687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20" width="14.42578125" customWidth="1"/>
    <col min="21" max="21" width="14.8554687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41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</row>
    <row r="2" spans="1:27" ht="51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2" t="s">
        <v>40</v>
      </c>
      <c r="J2" s="1" t="s">
        <v>8</v>
      </c>
      <c r="K2" s="5" t="s">
        <v>9</v>
      </c>
      <c r="L2" s="1" t="s">
        <v>10</v>
      </c>
      <c r="M2" s="2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6" t="s">
        <v>16</v>
      </c>
      <c r="S2" s="1" t="s">
        <v>17</v>
      </c>
      <c r="T2" s="1" t="s">
        <v>18</v>
      </c>
      <c r="U2" s="1" t="s">
        <v>19</v>
      </c>
      <c r="V2" s="2" t="s">
        <v>20</v>
      </c>
      <c r="W2" s="1" t="s">
        <v>21</v>
      </c>
      <c r="X2" s="1" t="s">
        <v>22</v>
      </c>
      <c r="Y2" s="3" t="s">
        <v>23</v>
      </c>
      <c r="Z2" s="1" t="s">
        <v>24</v>
      </c>
      <c r="AA2" s="1" t="s">
        <v>25</v>
      </c>
    </row>
    <row r="3" spans="1:27" ht="25.5" x14ac:dyDescent="0.25">
      <c r="A3" s="7" t="s">
        <v>26</v>
      </c>
      <c r="B3" s="7" t="s">
        <v>26</v>
      </c>
      <c r="C3" s="7" t="s">
        <v>27</v>
      </c>
      <c r="D3" s="7" t="s">
        <v>27</v>
      </c>
      <c r="E3" s="8" t="s">
        <v>26</v>
      </c>
      <c r="F3" s="7" t="s">
        <v>26</v>
      </c>
      <c r="G3" s="7" t="s">
        <v>28</v>
      </c>
      <c r="H3" s="9" t="s">
        <v>29</v>
      </c>
      <c r="I3" s="10" t="s">
        <v>30</v>
      </c>
      <c r="J3" s="7" t="s">
        <v>26</v>
      </c>
      <c r="K3" s="11" t="s">
        <v>31</v>
      </c>
      <c r="L3" s="7" t="s">
        <v>32</v>
      </c>
      <c r="M3" s="11" t="s">
        <v>33</v>
      </c>
      <c r="N3" s="11" t="s">
        <v>28</v>
      </c>
      <c r="O3" s="11" t="s">
        <v>34</v>
      </c>
      <c r="P3" s="7" t="s">
        <v>33</v>
      </c>
      <c r="Q3" s="7" t="s">
        <v>33</v>
      </c>
      <c r="R3" s="7" t="s">
        <v>35</v>
      </c>
      <c r="S3" s="9" t="s">
        <v>36</v>
      </c>
      <c r="T3" s="9" t="s">
        <v>36</v>
      </c>
      <c r="U3" s="9" t="s">
        <v>36</v>
      </c>
      <c r="V3" s="12" t="s">
        <v>37</v>
      </c>
      <c r="W3" s="9" t="s">
        <v>36</v>
      </c>
      <c r="X3" s="7" t="s">
        <v>33</v>
      </c>
      <c r="Y3" s="7" t="s">
        <v>28</v>
      </c>
      <c r="Z3" s="7" t="s">
        <v>26</v>
      </c>
      <c r="AA3" s="7" t="s">
        <v>33</v>
      </c>
    </row>
    <row r="4" spans="1:27" s="29" customFormat="1" ht="60" x14ac:dyDescent="0.25">
      <c r="A4" s="27" t="s">
        <v>74</v>
      </c>
      <c r="B4" s="28" t="s">
        <v>45</v>
      </c>
      <c r="C4" s="29">
        <v>2022</v>
      </c>
      <c r="D4" s="29">
        <v>2023</v>
      </c>
      <c r="E4" s="27" t="s">
        <v>46</v>
      </c>
      <c r="F4" s="29" t="s">
        <v>42</v>
      </c>
      <c r="G4" s="29" t="s">
        <v>38</v>
      </c>
      <c r="H4" s="29" t="s">
        <v>85</v>
      </c>
      <c r="I4" s="29" t="s">
        <v>39</v>
      </c>
      <c r="J4" s="29" t="s">
        <v>42</v>
      </c>
      <c r="K4" s="29" t="s">
        <v>41</v>
      </c>
      <c r="L4" s="29" t="s">
        <v>75</v>
      </c>
      <c r="M4" s="30" t="s">
        <v>102</v>
      </c>
      <c r="N4" s="29" t="s">
        <v>38</v>
      </c>
      <c r="O4" s="29">
        <v>3</v>
      </c>
      <c r="P4" s="29" t="s">
        <v>104</v>
      </c>
      <c r="Q4" s="29" t="s">
        <v>105</v>
      </c>
      <c r="R4" s="29">
        <v>60</v>
      </c>
      <c r="S4" s="31">
        <v>1492030</v>
      </c>
      <c r="T4" s="31">
        <v>1492030</v>
      </c>
      <c r="U4" s="31">
        <v>3730074</v>
      </c>
      <c r="V4" s="31">
        <v>6714134</v>
      </c>
      <c r="W4" s="29" t="s">
        <v>42</v>
      </c>
      <c r="X4" s="29" t="s">
        <v>42</v>
      </c>
      <c r="Y4" s="29" t="s">
        <v>43</v>
      </c>
      <c r="Z4" s="29">
        <v>286936</v>
      </c>
      <c r="AA4" s="30" t="s">
        <v>44</v>
      </c>
    </row>
    <row r="5" spans="1:27" s="13" customFormat="1" ht="60" x14ac:dyDescent="0.25">
      <c r="A5" s="16" t="s">
        <v>76</v>
      </c>
      <c r="B5" s="13" t="s">
        <v>45</v>
      </c>
      <c r="C5" s="13">
        <v>2022</v>
      </c>
      <c r="D5" s="13">
        <v>2023</v>
      </c>
      <c r="E5" s="13" t="s">
        <v>46</v>
      </c>
      <c r="F5" s="13" t="s">
        <v>42</v>
      </c>
      <c r="G5" s="13" t="s">
        <v>38</v>
      </c>
      <c r="H5" s="13" t="s">
        <v>83</v>
      </c>
      <c r="I5" s="13" t="s">
        <v>39</v>
      </c>
      <c r="J5" s="13" t="s">
        <v>42</v>
      </c>
      <c r="K5" s="13" t="s">
        <v>41</v>
      </c>
      <c r="L5" s="13" t="s">
        <v>75</v>
      </c>
      <c r="M5" s="14" t="s">
        <v>103</v>
      </c>
      <c r="N5" s="13" t="s">
        <v>38</v>
      </c>
      <c r="O5" s="13">
        <v>3</v>
      </c>
      <c r="P5" s="29" t="s">
        <v>104</v>
      </c>
      <c r="Q5" s="29" t="s">
        <v>105</v>
      </c>
      <c r="R5" s="13">
        <v>60</v>
      </c>
      <c r="S5" s="31">
        <v>186943</v>
      </c>
      <c r="T5" s="31">
        <v>186943</v>
      </c>
      <c r="U5" s="31">
        <v>467357.5</v>
      </c>
      <c r="V5" s="31">
        <f>SUM(S5:U5)</f>
        <v>841243.5</v>
      </c>
      <c r="W5" s="13" t="s">
        <v>42</v>
      </c>
      <c r="X5" s="13" t="s">
        <v>42</v>
      </c>
      <c r="Y5" s="13" t="s">
        <v>43</v>
      </c>
      <c r="Z5" s="13">
        <v>286936</v>
      </c>
      <c r="AA5" s="14" t="s">
        <v>44</v>
      </c>
    </row>
    <row r="6" spans="1:27" s="13" customFormat="1" ht="30" x14ac:dyDescent="0.25">
      <c r="A6" s="16" t="s">
        <v>64</v>
      </c>
      <c r="B6" s="15" t="s">
        <v>45</v>
      </c>
      <c r="C6" s="13">
        <v>2022</v>
      </c>
      <c r="D6" s="13">
        <v>2023</v>
      </c>
      <c r="E6" s="16" t="s">
        <v>46</v>
      </c>
      <c r="F6" s="13" t="s">
        <v>42</v>
      </c>
      <c r="G6" s="13" t="s">
        <v>38</v>
      </c>
      <c r="H6" s="13" t="s">
        <v>80</v>
      </c>
      <c r="I6" s="13" t="s">
        <v>39</v>
      </c>
      <c r="J6" s="13" t="s">
        <v>42</v>
      </c>
      <c r="K6" s="13" t="s">
        <v>41</v>
      </c>
      <c r="L6" s="13" t="s">
        <v>79</v>
      </c>
      <c r="M6" s="14" t="s">
        <v>70</v>
      </c>
      <c r="N6" s="13" t="s">
        <v>38</v>
      </c>
      <c r="O6" s="13">
        <v>3</v>
      </c>
      <c r="P6" s="13" t="s">
        <v>72</v>
      </c>
      <c r="Q6" s="13" t="s">
        <v>73</v>
      </c>
      <c r="R6" s="13">
        <v>24</v>
      </c>
      <c r="S6" s="31">
        <v>61580</v>
      </c>
      <c r="T6" s="31">
        <v>61580</v>
      </c>
      <c r="U6" s="31">
        <v>61580</v>
      </c>
      <c r="V6" s="31">
        <f>SUM(S6:U6)</f>
        <v>184740</v>
      </c>
      <c r="W6" s="13" t="s">
        <v>42</v>
      </c>
      <c r="X6" s="13" t="s">
        <v>42</v>
      </c>
      <c r="Y6" s="13" t="s">
        <v>38</v>
      </c>
      <c r="Z6" s="13" t="s">
        <v>42</v>
      </c>
      <c r="AA6" s="14" t="s">
        <v>42</v>
      </c>
    </row>
    <row r="7" spans="1:27" s="13" customFormat="1" ht="45" x14ac:dyDescent="0.25">
      <c r="A7" s="16" t="s">
        <v>65</v>
      </c>
      <c r="B7" s="15" t="s">
        <v>45</v>
      </c>
      <c r="C7" s="13">
        <v>2022</v>
      </c>
      <c r="D7" s="13">
        <v>2023</v>
      </c>
      <c r="E7" s="16" t="s">
        <v>46</v>
      </c>
      <c r="F7" s="13" t="s">
        <v>42</v>
      </c>
      <c r="G7" s="13" t="s">
        <v>38</v>
      </c>
      <c r="H7" s="13" t="s">
        <v>81</v>
      </c>
      <c r="I7" s="13" t="s">
        <v>39</v>
      </c>
      <c r="J7" s="13" t="s">
        <v>42</v>
      </c>
      <c r="K7" s="13" t="s">
        <v>41</v>
      </c>
      <c r="L7" s="13" t="s">
        <v>79</v>
      </c>
      <c r="M7" s="14" t="s">
        <v>69</v>
      </c>
      <c r="N7" s="13" t="s">
        <v>38</v>
      </c>
      <c r="O7" s="13">
        <v>3</v>
      </c>
      <c r="P7" s="13" t="s">
        <v>72</v>
      </c>
      <c r="Q7" s="13" t="s">
        <v>73</v>
      </c>
      <c r="R7" s="13">
        <v>24</v>
      </c>
      <c r="S7" s="31">
        <v>20000</v>
      </c>
      <c r="T7" s="31">
        <v>22500</v>
      </c>
      <c r="U7" s="31">
        <v>25000</v>
      </c>
      <c r="V7" s="31">
        <v>67500</v>
      </c>
      <c r="W7" s="13" t="s">
        <v>42</v>
      </c>
      <c r="X7" s="13" t="s">
        <v>42</v>
      </c>
      <c r="Y7" s="13" t="s">
        <v>43</v>
      </c>
      <c r="Z7" s="13">
        <v>286936</v>
      </c>
      <c r="AA7" s="14" t="s">
        <v>44</v>
      </c>
    </row>
    <row r="8" spans="1:27" s="13" customFormat="1" x14ac:dyDescent="0.25">
      <c r="A8" s="16" t="s">
        <v>66</v>
      </c>
      <c r="B8" s="15" t="s">
        <v>78</v>
      </c>
      <c r="C8" s="13">
        <v>2022</v>
      </c>
      <c r="D8" s="13">
        <v>2022</v>
      </c>
      <c r="E8" s="16" t="s">
        <v>46</v>
      </c>
      <c r="F8" s="13" t="s">
        <v>42</v>
      </c>
      <c r="G8" s="13" t="s">
        <v>38</v>
      </c>
      <c r="H8" s="13" t="s">
        <v>82</v>
      </c>
      <c r="I8" s="13" t="s">
        <v>39</v>
      </c>
      <c r="J8" s="13" t="s">
        <v>42</v>
      </c>
      <c r="K8" s="13" t="s">
        <v>41</v>
      </c>
      <c r="L8" s="13" t="s">
        <v>79</v>
      </c>
      <c r="M8" s="13" t="s">
        <v>71</v>
      </c>
      <c r="N8" s="13" t="s">
        <v>38</v>
      </c>
      <c r="O8" s="13">
        <v>3</v>
      </c>
      <c r="P8" s="13" t="s">
        <v>72</v>
      </c>
      <c r="Q8" s="13" t="s">
        <v>73</v>
      </c>
      <c r="R8" s="13">
        <v>36</v>
      </c>
      <c r="S8" s="31">
        <f>201239.4/3</f>
        <v>67079.8</v>
      </c>
      <c r="T8" s="31">
        <f>201239.4/3</f>
        <v>67079.8</v>
      </c>
      <c r="U8" s="31">
        <f>201239.4/36*8</f>
        <v>44719.866666666669</v>
      </c>
      <c r="V8" s="31">
        <f>SUM(S8:U8)</f>
        <v>178879.46666666667</v>
      </c>
      <c r="W8" s="13" t="s">
        <v>42</v>
      </c>
      <c r="X8" s="13" t="s">
        <v>42</v>
      </c>
      <c r="Y8" s="13" t="s">
        <v>38</v>
      </c>
      <c r="Z8" s="13" t="s">
        <v>42</v>
      </c>
      <c r="AA8" s="14" t="s">
        <v>42</v>
      </c>
    </row>
    <row r="9" spans="1:27" s="13" customFormat="1" ht="60" x14ac:dyDescent="0.25">
      <c r="A9" s="16" t="s">
        <v>77</v>
      </c>
      <c r="B9" s="13" t="s">
        <v>45</v>
      </c>
      <c r="C9" s="13">
        <v>2022</v>
      </c>
      <c r="D9" s="13">
        <v>2023</v>
      </c>
      <c r="E9" s="13" t="s">
        <v>46</v>
      </c>
      <c r="F9" s="13" t="s">
        <v>42</v>
      </c>
      <c r="G9" s="13" t="s">
        <v>38</v>
      </c>
      <c r="H9" s="13" t="s">
        <v>84</v>
      </c>
      <c r="I9" s="13" t="s">
        <v>39</v>
      </c>
      <c r="J9" s="13" t="s">
        <v>42</v>
      </c>
      <c r="K9" s="13" t="s">
        <v>41</v>
      </c>
      <c r="L9" s="13" t="s">
        <v>79</v>
      </c>
      <c r="M9" s="14" t="s">
        <v>68</v>
      </c>
      <c r="N9" s="13" t="s">
        <v>38</v>
      </c>
      <c r="O9" s="13">
        <v>3</v>
      </c>
      <c r="P9" s="13" t="s">
        <v>104</v>
      </c>
      <c r="Q9" s="13" t="s">
        <v>105</v>
      </c>
      <c r="R9" s="13">
        <v>48</v>
      </c>
      <c r="S9" s="31">
        <v>75991.283540000004</v>
      </c>
      <c r="T9" s="31">
        <v>75991.283540000004</v>
      </c>
      <c r="U9" s="31">
        <v>234306.45758166668</v>
      </c>
      <c r="V9" s="31">
        <v>303965.13416000002</v>
      </c>
      <c r="W9" s="13" t="s">
        <v>42</v>
      </c>
      <c r="X9" s="13" t="s">
        <v>42</v>
      </c>
      <c r="Y9" s="13" t="s">
        <v>43</v>
      </c>
      <c r="Z9" s="13">
        <v>286936</v>
      </c>
      <c r="AA9" s="14" t="s">
        <v>44</v>
      </c>
    </row>
    <row r="10" spans="1:27" x14ac:dyDescent="0.25">
      <c r="A10" s="16" t="s">
        <v>90</v>
      </c>
      <c r="B10" s="13" t="s">
        <v>45</v>
      </c>
      <c r="C10" s="13">
        <v>2022</v>
      </c>
      <c r="D10" s="13">
        <v>2023</v>
      </c>
      <c r="E10" s="13" t="s">
        <v>46</v>
      </c>
      <c r="F10" s="13" t="s">
        <v>42</v>
      </c>
      <c r="G10" s="13" t="s">
        <v>38</v>
      </c>
      <c r="H10" s="13" t="s">
        <v>89</v>
      </c>
      <c r="I10" s="13" t="s">
        <v>39</v>
      </c>
      <c r="J10" s="13" t="s">
        <v>42</v>
      </c>
      <c r="K10" s="13" t="s">
        <v>41</v>
      </c>
      <c r="L10" s="13" t="s">
        <v>79</v>
      </c>
      <c r="M10" s="14" t="s">
        <v>86</v>
      </c>
      <c r="N10" s="13" t="s">
        <v>38</v>
      </c>
      <c r="O10" s="13">
        <v>3</v>
      </c>
      <c r="P10" s="13" t="s">
        <v>87</v>
      </c>
      <c r="Q10" s="13" t="s">
        <v>88</v>
      </c>
      <c r="R10" s="13">
        <v>36</v>
      </c>
      <c r="S10" s="31">
        <v>34000</v>
      </c>
      <c r="T10" s="31">
        <v>34000</v>
      </c>
      <c r="U10" s="31">
        <v>34000</v>
      </c>
      <c r="V10" s="31">
        <f>SUM(S10:U10)</f>
        <v>102000</v>
      </c>
      <c r="W10" s="13" t="s">
        <v>42</v>
      </c>
      <c r="X10" s="13" t="s">
        <v>42</v>
      </c>
      <c r="Y10" s="13" t="s">
        <v>38</v>
      </c>
      <c r="Z10" s="13" t="s">
        <v>42</v>
      </c>
      <c r="AA10" s="14" t="s">
        <v>42</v>
      </c>
    </row>
    <row r="11" spans="1:27" ht="45" x14ac:dyDescent="0.25">
      <c r="A11" s="16" t="s">
        <v>91</v>
      </c>
      <c r="B11" s="13" t="s">
        <v>45</v>
      </c>
      <c r="C11" s="13">
        <v>2023</v>
      </c>
      <c r="D11" s="13">
        <v>2024</v>
      </c>
      <c r="E11" s="13" t="s">
        <v>46</v>
      </c>
      <c r="F11" s="13" t="s">
        <v>42</v>
      </c>
      <c r="G11" s="13" t="s">
        <v>38</v>
      </c>
      <c r="H11" s="13" t="s">
        <v>107</v>
      </c>
      <c r="I11" s="13" t="s">
        <v>39</v>
      </c>
      <c r="J11" s="13" t="s">
        <v>42</v>
      </c>
      <c r="K11" s="13" t="s">
        <v>41</v>
      </c>
      <c r="L11" s="13" t="s">
        <v>79</v>
      </c>
      <c r="M11" s="30" t="s">
        <v>94</v>
      </c>
      <c r="N11" s="29" t="s">
        <v>38</v>
      </c>
      <c r="O11" s="29">
        <v>3</v>
      </c>
      <c r="P11" s="29" t="s">
        <v>104</v>
      </c>
      <c r="Q11" s="29" t="s">
        <v>105</v>
      </c>
      <c r="R11" s="29">
        <v>24</v>
      </c>
      <c r="S11" s="31">
        <v>35000</v>
      </c>
      <c r="T11" s="31">
        <v>50000</v>
      </c>
      <c r="U11" s="31">
        <v>15000</v>
      </c>
      <c r="V11" s="31">
        <v>100000</v>
      </c>
      <c r="W11" s="29" t="s">
        <v>42</v>
      </c>
      <c r="X11" s="29" t="s">
        <v>42</v>
      </c>
      <c r="Y11" s="29" t="s">
        <v>43</v>
      </c>
      <c r="Z11" s="29">
        <v>286936</v>
      </c>
      <c r="AA11" s="30" t="s">
        <v>44</v>
      </c>
    </row>
    <row r="12" spans="1:27" ht="30" x14ac:dyDescent="0.25">
      <c r="A12" s="16" t="s">
        <v>92</v>
      </c>
      <c r="B12" s="13" t="s">
        <v>45</v>
      </c>
      <c r="C12" s="13">
        <v>2021</v>
      </c>
      <c r="D12" s="13">
        <v>2023</v>
      </c>
      <c r="E12" s="13" t="s">
        <v>46</v>
      </c>
      <c r="F12" s="13" t="s">
        <v>42</v>
      </c>
      <c r="G12" s="13" t="s">
        <v>38</v>
      </c>
      <c r="H12" s="13" t="s">
        <v>95</v>
      </c>
      <c r="I12" s="13" t="s">
        <v>39</v>
      </c>
      <c r="J12" s="13" t="s">
        <v>42</v>
      </c>
      <c r="K12" s="13" t="s">
        <v>41</v>
      </c>
      <c r="L12" s="13" t="s">
        <v>79</v>
      </c>
      <c r="M12" s="14" t="s">
        <v>96</v>
      </c>
      <c r="N12" s="13" t="s">
        <v>38</v>
      </c>
      <c r="O12" s="13">
        <v>3</v>
      </c>
      <c r="P12" s="13" t="s">
        <v>72</v>
      </c>
      <c r="Q12" s="13" t="s">
        <v>73</v>
      </c>
      <c r="R12" s="13">
        <v>24</v>
      </c>
      <c r="S12" s="31">
        <v>20000</v>
      </c>
      <c r="T12" s="31">
        <v>20000</v>
      </c>
      <c r="U12" s="31">
        <v>20000</v>
      </c>
      <c r="V12" s="31">
        <v>60000</v>
      </c>
      <c r="W12" s="13" t="s">
        <v>42</v>
      </c>
      <c r="X12" s="13" t="s">
        <v>42</v>
      </c>
      <c r="Y12" s="13" t="s">
        <v>38</v>
      </c>
      <c r="Z12" s="13" t="s">
        <v>42</v>
      </c>
      <c r="AA12" s="14" t="s">
        <v>42</v>
      </c>
    </row>
    <row r="13" spans="1:27" ht="30" x14ac:dyDescent="0.25">
      <c r="A13" s="16" t="s">
        <v>93</v>
      </c>
      <c r="B13" s="13" t="s">
        <v>45</v>
      </c>
      <c r="C13" s="13">
        <v>2021</v>
      </c>
      <c r="D13" s="13">
        <v>2023</v>
      </c>
      <c r="E13" s="13" t="s">
        <v>46</v>
      </c>
      <c r="F13" s="13" t="s">
        <v>42</v>
      </c>
      <c r="G13" s="13" t="s">
        <v>38</v>
      </c>
      <c r="H13" s="13" t="s">
        <v>81</v>
      </c>
      <c r="I13" s="13" t="s">
        <v>39</v>
      </c>
      <c r="J13" s="13" t="s">
        <v>42</v>
      </c>
      <c r="K13" s="13" t="s">
        <v>41</v>
      </c>
      <c r="L13" s="13" t="s">
        <v>79</v>
      </c>
      <c r="M13" s="14" t="s">
        <v>97</v>
      </c>
      <c r="N13" s="13" t="s">
        <v>38</v>
      </c>
      <c r="O13" s="13">
        <v>3</v>
      </c>
      <c r="P13" s="13" t="s">
        <v>87</v>
      </c>
      <c r="Q13" s="13" t="s">
        <v>88</v>
      </c>
      <c r="R13" s="13">
        <v>36</v>
      </c>
      <c r="S13" s="31">
        <v>25000</v>
      </c>
      <c r="T13" s="31">
        <v>25000</v>
      </c>
      <c r="U13" s="31">
        <v>25000</v>
      </c>
      <c r="V13" s="31">
        <v>75000</v>
      </c>
      <c r="W13" s="13" t="s">
        <v>42</v>
      </c>
      <c r="X13" s="13" t="s">
        <v>42</v>
      </c>
      <c r="Y13" s="13" t="s">
        <v>38</v>
      </c>
      <c r="Z13" s="13" t="s">
        <v>42</v>
      </c>
      <c r="AA13" s="14" t="s">
        <v>42</v>
      </c>
    </row>
    <row r="14" spans="1:27" ht="45" x14ac:dyDescent="0.25">
      <c r="A14" s="16" t="s">
        <v>101</v>
      </c>
      <c r="B14" s="13" t="s">
        <v>45</v>
      </c>
      <c r="C14" s="13">
        <v>2024</v>
      </c>
      <c r="D14" s="13">
        <v>2024</v>
      </c>
      <c r="E14" s="13" t="s">
        <v>46</v>
      </c>
      <c r="F14" s="13" t="s">
        <v>42</v>
      </c>
      <c r="G14" s="13" t="s">
        <v>38</v>
      </c>
      <c r="H14" s="13" t="s">
        <v>100</v>
      </c>
      <c r="I14" s="13" t="s">
        <v>99</v>
      </c>
      <c r="J14" s="13" t="s">
        <v>42</v>
      </c>
      <c r="K14" s="13" t="s">
        <v>41</v>
      </c>
      <c r="L14" s="13" t="s">
        <v>79</v>
      </c>
      <c r="M14" s="14" t="s">
        <v>98</v>
      </c>
      <c r="N14" s="13" t="s">
        <v>38</v>
      </c>
      <c r="O14" s="13">
        <v>3</v>
      </c>
      <c r="P14" s="13" t="s">
        <v>87</v>
      </c>
      <c r="Q14" s="13" t="s">
        <v>88</v>
      </c>
      <c r="R14" s="13" t="s">
        <v>42</v>
      </c>
      <c r="S14" s="31">
        <v>150000</v>
      </c>
      <c r="T14" s="31">
        <v>0</v>
      </c>
      <c r="U14" s="31">
        <v>0</v>
      </c>
      <c r="V14" s="31">
        <v>150000</v>
      </c>
      <c r="W14" s="13" t="s">
        <v>42</v>
      </c>
      <c r="X14" s="13" t="s">
        <v>42</v>
      </c>
      <c r="Y14" s="13" t="s">
        <v>43</v>
      </c>
      <c r="Z14" s="13">
        <v>286936</v>
      </c>
      <c r="AA14" s="14" t="s">
        <v>44</v>
      </c>
    </row>
    <row r="15" spans="1:27" x14ac:dyDescent="0.25">
      <c r="S15" s="26"/>
      <c r="T15" s="26"/>
    </row>
    <row r="18" spans="19:22" x14ac:dyDescent="0.25">
      <c r="V18" s="26"/>
    </row>
    <row r="20" spans="19:22" x14ac:dyDescent="0.25">
      <c r="S20" s="26"/>
    </row>
  </sheetData>
  <mergeCells count="1">
    <mergeCell ref="A1:AA1"/>
  </mergeCells>
  <pageMargins left="0.70866141732283472" right="0.70866141732283472" top="0.74803149606299213" bottom="0.74803149606299213" header="0.31496062992125984" footer="0.31496062992125984"/>
  <pageSetup paperSize="8" scale="7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A</vt:lpstr>
      <vt:lpstr>Scheda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cp:lastPrinted>2022-10-28T09:37:20Z</cp:lastPrinted>
  <dcterms:created xsi:type="dcterms:W3CDTF">2021-05-31T15:03:14Z</dcterms:created>
  <dcterms:modified xsi:type="dcterms:W3CDTF">2023-11-14T11:55:50Z</dcterms:modified>
</cp:coreProperties>
</file>