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15"/>
  </bookViews>
  <sheets>
    <sheet name="1 TRIMESTRE 2021" sheetId="1" r:id="rId1"/>
    <sheet name="2 TRIMESTRE 2021" sheetId="2" r:id="rId2"/>
    <sheet name="3 TRIMESTRE 2021" sheetId="3" r:id="rId3"/>
    <sheet name="4 TRIMESTRE 2021" sheetId="4" r:id="rId4"/>
  </sheets>
  <calcPr calcId="125725"/>
</workbook>
</file>

<file path=xl/calcChain.xml><?xml version="1.0" encoding="utf-8"?>
<calcChain xmlns="http://schemas.openxmlformats.org/spreadsheetml/2006/main">
  <c r="B11" i="1"/>
  <c r="H9"/>
  <c r="H10"/>
  <c r="H8"/>
  <c r="G8"/>
  <c r="H7"/>
  <c r="G7"/>
  <c r="H6"/>
  <c r="G6"/>
  <c r="B10" i="4"/>
  <c r="C10"/>
  <c r="D10"/>
  <c r="H6"/>
  <c r="H7"/>
  <c r="H8"/>
  <c r="H9"/>
  <c r="E6"/>
  <c r="F6"/>
  <c r="E7"/>
  <c r="F7"/>
  <c r="E8"/>
  <c r="F8"/>
  <c r="E9"/>
  <c r="F9"/>
  <c r="F5"/>
  <c r="E5"/>
  <c r="H5"/>
  <c r="C11" i="3"/>
  <c r="D11"/>
  <c r="B11"/>
  <c r="H7"/>
  <c r="H8"/>
  <c r="H9"/>
  <c r="H10"/>
  <c r="H6"/>
  <c r="E7"/>
  <c r="G7" s="1"/>
  <c r="F7"/>
  <c r="E8"/>
  <c r="F8"/>
  <c r="E9"/>
  <c r="F9"/>
  <c r="E10"/>
  <c r="F10"/>
  <c r="F6"/>
  <c r="E6"/>
  <c r="C11" i="2"/>
  <c r="D11"/>
  <c r="B11"/>
  <c r="H7"/>
  <c r="H8"/>
  <c r="H9"/>
  <c r="G10"/>
  <c r="H10"/>
  <c r="H6"/>
  <c r="E7"/>
  <c r="F7"/>
  <c r="E8"/>
  <c r="F8"/>
  <c r="E9"/>
  <c r="F9"/>
  <c r="E10"/>
  <c r="F10"/>
  <c r="E6"/>
  <c r="F6"/>
  <c r="D11" i="1"/>
  <c r="C11"/>
  <c r="E7"/>
  <c r="F7"/>
  <c r="E8"/>
  <c r="F8"/>
  <c r="E9"/>
  <c r="F9"/>
  <c r="G9" s="1"/>
  <c r="E10"/>
  <c r="F10"/>
  <c r="G10" s="1"/>
  <c r="F6"/>
  <c r="E6"/>
  <c r="G9" i="4" l="1"/>
  <c r="H11" i="1"/>
  <c r="G7" i="4"/>
  <c r="G6"/>
  <c r="G8"/>
  <c r="G9" i="3"/>
  <c r="G6"/>
  <c r="G10"/>
  <c r="G8"/>
  <c r="G9" i="2"/>
  <c r="G8"/>
  <c r="G7"/>
  <c r="G6"/>
  <c r="E11" i="1"/>
  <c r="F10" i="4"/>
  <c r="E10"/>
  <c r="H10"/>
  <c r="G5"/>
  <c r="H11" i="3"/>
  <c r="E11"/>
  <c r="F11"/>
  <c r="H11" i="2"/>
  <c r="E11"/>
  <c r="F11"/>
  <c r="F11" i="1"/>
  <c r="G11" l="1"/>
  <c r="G10" i="4"/>
  <c r="G11" i="3"/>
  <c r="G11" i="2"/>
</calcChain>
</file>

<file path=xl/sharedStrings.xml><?xml version="1.0" encoding="utf-8"?>
<sst xmlns="http://schemas.openxmlformats.org/spreadsheetml/2006/main" count="76" uniqueCount="21">
  <si>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</si>
  <si>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</si>
  <si>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</si>
  <si>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</si>
  <si>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</si>
  <si>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</si>
  <si>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</si>
  <si>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</si>
  <si>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 - FEBBRAIO - MARZO 2021</t>
    </r>
  </si>
  <si>
    <t>1° Trim. 2021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</si>
  <si>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 - MAGGIO - GIUGNO 2021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</si>
  <si>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2021</t>
    </r>
  </si>
  <si>
    <t>3° Trim. 2021</t>
  </si>
  <si>
    <t>2° Trim. 2021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</si>
  <si>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OTTOBRE-NOVEMBRE -DICEMBRE 2021</t>
    </r>
  </si>
  <si>
    <t>4° Trim. 2021</t>
  </si>
  <si>
    <t>Area Servizi Istituzionali</t>
  </si>
  <si>
    <t>Area Serivizi alla persona</t>
  </si>
  <si>
    <t>Area Tecnica Patrimonio Pubblico</t>
  </si>
  <si>
    <t>Area Tecnica Urbanistica ed Edilizia Privata</t>
  </si>
  <si>
    <t>Area Risorse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</si>
</sst>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9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  <font>
      <sz val="10"/>
      <color rgb="FFFFFFFF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2" fillId="6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164" fontId="3" fillId="5" borderId="4" xfId="1" applyNumberFormat="1" applyFont="1" applyFill="1" applyBorder="1" applyAlignment="1">
      <alignment horizontal="right" vertical="top" wrapText="1"/>
    </xf>
    <xf numFmtId="164" fontId="3" fillId="7" borderId="4" xfId="1" applyNumberFormat="1" applyFont="1" applyFill="1" applyBorder="1" applyAlignment="1">
      <alignment horizontal="right" vertical="top" wrapText="1"/>
    </xf>
    <xf numFmtId="0" fontId="7" fillId="4" borderId="2" xfId="1" applyFont="1" applyFill="1" applyBorder="1" applyAlignment="1">
      <alignment horizontal="center" vertical="top" wrapText="1"/>
    </xf>
    <xf numFmtId="0" fontId="8" fillId="3" borderId="3" xfId="1" applyFont="1" applyFill="1" applyBorder="1" applyAlignment="1">
      <alignment horizontal="center" vertical="top" wrapText="1"/>
    </xf>
    <xf numFmtId="0" fontId="1" fillId="3" borderId="4" xfId="1" applyFont="1" applyFill="1" applyBorder="1" applyAlignment="1">
      <alignment horizontal="center" vertical="top" wrapText="1"/>
    </xf>
    <xf numFmtId="4" fontId="0" fillId="0" borderId="0" xfId="0" applyNumberFormat="1"/>
    <xf numFmtId="0" fontId="1" fillId="3" borderId="3" xfId="1" applyFont="1" applyFill="1" applyBorder="1" applyAlignment="1">
      <alignment horizontal="center" vertical="top" wrapText="1"/>
    </xf>
    <xf numFmtId="9" fontId="3" fillId="5" borderId="4" xfId="1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5" fillId="0" borderId="5" xfId="0" applyFont="1" applyBorder="1" applyAlignment="1">
      <alignment horizontal="center" vertical="center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1"/>
  <sheetViews>
    <sheetView tabSelected="1" topLeftCell="A2" workbookViewId="0">
      <selection activeCell="B12" sqref="B12"/>
    </sheetView>
  </sheetViews>
  <sheetFormatPr defaultRowHeight="15"/>
  <cols>
    <col min="1" max="1" width="17.85546875" customWidth="1"/>
    <col min="2" max="2" width="12" customWidth="1"/>
    <col min="3" max="4" width="13.7109375" customWidth="1"/>
    <col min="5" max="6" width="13" customWidth="1"/>
  </cols>
  <sheetData>
    <row r="2" spans="1:8" ht="30" customHeight="1">
      <c r="A2" s="14" t="s">
        <v>8</v>
      </c>
      <c r="B2" s="14"/>
      <c r="C2" s="14"/>
      <c r="D2" s="14"/>
      <c r="E2" s="14"/>
      <c r="F2" s="14"/>
    </row>
    <row r="4" spans="1:8" ht="25.5">
      <c r="A4" s="1" t="s">
        <v>0</v>
      </c>
      <c r="B4" s="8" t="s">
        <v>9</v>
      </c>
      <c r="C4" s="4" t="s">
        <v>0</v>
      </c>
      <c r="D4" s="4" t="s">
        <v>0</v>
      </c>
      <c r="E4" s="4" t="s">
        <v>0</v>
      </c>
      <c r="F4" s="4" t="s">
        <v>0</v>
      </c>
    </row>
    <row r="5" spans="1:8" ht="25.5">
      <c r="A5" s="2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</row>
    <row r="6" spans="1:8" ht="73.5" customHeight="1">
      <c r="A6" s="7" t="s">
        <v>16</v>
      </c>
      <c r="B6" s="5">
        <v>634</v>
      </c>
      <c r="C6" s="5">
        <v>574</v>
      </c>
      <c r="D6" s="5">
        <v>60</v>
      </c>
      <c r="E6" s="12">
        <f>D6/B6</f>
        <v>9.4637223974763401E-2</v>
      </c>
      <c r="F6" s="12">
        <f>C6/B6</f>
        <v>0.90536277602523663</v>
      </c>
      <c r="G6" s="10">
        <f>E6+F6</f>
        <v>1</v>
      </c>
      <c r="H6" s="10">
        <f>C6+D6-B6</f>
        <v>0</v>
      </c>
    </row>
    <row r="7" spans="1:8" ht="42.75" customHeight="1">
      <c r="A7" s="7" t="s">
        <v>17</v>
      </c>
      <c r="B7" s="5">
        <v>310</v>
      </c>
      <c r="C7" s="5">
        <v>290</v>
      </c>
      <c r="D7" s="5">
        <v>20</v>
      </c>
      <c r="E7" s="12">
        <f t="shared" ref="E7:E10" si="0">D7/B7</f>
        <v>6.4516129032258063E-2</v>
      </c>
      <c r="F7" s="12">
        <f t="shared" ref="F7:F10" si="1">C7/B7</f>
        <v>0.93548387096774188</v>
      </c>
      <c r="G7" s="10">
        <f t="shared" ref="G7:G11" si="2">E7+F7</f>
        <v>1</v>
      </c>
      <c r="H7" s="10">
        <f t="shared" ref="H7:H11" si="3">C7+D7-B7</f>
        <v>0</v>
      </c>
    </row>
    <row r="8" spans="1:8" ht="54" customHeight="1">
      <c r="A8" s="7" t="s">
        <v>19</v>
      </c>
      <c r="B8" s="5">
        <v>186</v>
      </c>
      <c r="C8" s="5">
        <v>175</v>
      </c>
      <c r="D8" s="5">
        <v>11</v>
      </c>
      <c r="E8" s="12">
        <f t="shared" si="0"/>
        <v>5.9139784946236562E-2</v>
      </c>
      <c r="F8" s="12">
        <f t="shared" si="1"/>
        <v>0.94086021505376349</v>
      </c>
      <c r="G8" s="10">
        <f t="shared" si="2"/>
        <v>1</v>
      </c>
      <c r="H8" s="10">
        <f t="shared" si="3"/>
        <v>0</v>
      </c>
    </row>
    <row r="9" spans="1:8" ht="91.5" customHeight="1">
      <c r="A9" s="7" t="s">
        <v>20</v>
      </c>
      <c r="B9" s="5">
        <v>400</v>
      </c>
      <c r="C9" s="5">
        <v>310</v>
      </c>
      <c r="D9" s="5">
        <v>90</v>
      </c>
      <c r="E9" s="12">
        <f t="shared" si="0"/>
        <v>0.22500000000000001</v>
      </c>
      <c r="F9" s="12">
        <f t="shared" si="1"/>
        <v>0.77500000000000002</v>
      </c>
      <c r="G9" s="10">
        <f t="shared" si="2"/>
        <v>1</v>
      </c>
      <c r="H9" s="10">
        <f>C9+D9-B9</f>
        <v>0</v>
      </c>
    </row>
    <row r="10" spans="1:8" ht="46.5" customHeight="1">
      <c r="A10" s="7" t="s">
        <v>18</v>
      </c>
      <c r="B10" s="5">
        <v>625</v>
      </c>
      <c r="C10" s="5">
        <v>517</v>
      </c>
      <c r="D10" s="5">
        <v>108</v>
      </c>
      <c r="E10" s="12">
        <f t="shared" si="0"/>
        <v>0.17280000000000001</v>
      </c>
      <c r="F10" s="12">
        <f t="shared" si="1"/>
        <v>0.82720000000000005</v>
      </c>
      <c r="G10" s="10">
        <f t="shared" si="2"/>
        <v>1</v>
      </c>
      <c r="H10" s="10">
        <f t="shared" si="3"/>
        <v>0</v>
      </c>
    </row>
    <row r="11" spans="1:8">
      <c r="A11" s="3" t="s">
        <v>7</v>
      </c>
      <c r="B11" s="6">
        <f>SUM(B6:B10)</f>
        <v>2155</v>
      </c>
      <c r="C11" s="6">
        <f t="shared" ref="C11" si="4">SUM(C6:C10)</f>
        <v>1866</v>
      </c>
      <c r="D11" s="6">
        <f>SUM(D6:D10)</f>
        <v>289</v>
      </c>
      <c r="E11" s="12">
        <f>D11/B11</f>
        <v>0.13410672853828307</v>
      </c>
      <c r="F11" s="12">
        <f>C11/B11</f>
        <v>0.86589327146171691</v>
      </c>
      <c r="G11" s="10">
        <f t="shared" si="2"/>
        <v>1</v>
      </c>
      <c r="H11" s="10">
        <f t="shared" si="3"/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H11"/>
  <sheetViews>
    <sheetView workbookViewId="0">
      <selection activeCell="L6" sqref="L6"/>
    </sheetView>
  </sheetViews>
  <sheetFormatPr defaultRowHeight="15"/>
  <cols>
    <col min="1" max="1" width="20.7109375" customWidth="1"/>
    <col min="2" max="2" width="17.140625" customWidth="1"/>
    <col min="3" max="3" width="15.140625" customWidth="1"/>
    <col min="4" max="4" width="12.7109375" customWidth="1"/>
    <col min="5" max="5" width="19.7109375" customWidth="1"/>
    <col min="6" max="6" width="18.85546875" customWidth="1"/>
  </cols>
  <sheetData>
    <row r="2" spans="1:8" ht="33" customHeight="1">
      <c r="A2" s="14" t="s">
        <v>10</v>
      </c>
      <c r="B2" s="14"/>
      <c r="C2" s="14"/>
      <c r="D2" s="14"/>
      <c r="E2" s="14"/>
      <c r="F2" s="14"/>
    </row>
    <row r="4" spans="1:8">
      <c r="A4" s="1" t="s">
        <v>0</v>
      </c>
      <c r="B4" s="8" t="s">
        <v>13</v>
      </c>
      <c r="C4" s="4" t="s">
        <v>0</v>
      </c>
      <c r="D4" s="4" t="s">
        <v>0</v>
      </c>
      <c r="E4" s="4" t="s">
        <v>0</v>
      </c>
      <c r="F4" s="4" t="s">
        <v>0</v>
      </c>
    </row>
    <row r="5" spans="1:8" ht="25.5">
      <c r="A5" s="2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</row>
    <row r="6" spans="1:8" ht="64.5" customHeight="1">
      <c r="A6" s="7" t="s">
        <v>16</v>
      </c>
      <c r="B6" s="5">
        <v>640</v>
      </c>
      <c r="C6" s="5">
        <v>567</v>
      </c>
      <c r="D6" s="5">
        <v>73</v>
      </c>
      <c r="E6" s="12">
        <f>D6/B6</f>
        <v>0.1140625</v>
      </c>
      <c r="F6" s="12">
        <f>C6/B6</f>
        <v>0.88593750000000004</v>
      </c>
      <c r="G6" s="10">
        <f>E6+F6</f>
        <v>1</v>
      </c>
      <c r="H6" s="10">
        <f>C6+D6-B6</f>
        <v>0</v>
      </c>
    </row>
    <row r="7" spans="1:8" ht="87" customHeight="1">
      <c r="A7" s="7" t="s">
        <v>17</v>
      </c>
      <c r="B7" s="5">
        <v>315</v>
      </c>
      <c r="C7" s="5">
        <v>291</v>
      </c>
      <c r="D7" s="5">
        <v>24</v>
      </c>
      <c r="E7" s="12">
        <f t="shared" ref="E7:E11" si="0">D7/B7</f>
        <v>7.6190476190476197E-2</v>
      </c>
      <c r="F7" s="12">
        <f t="shared" ref="F7:F11" si="1">C7/B7</f>
        <v>0.92380952380952386</v>
      </c>
      <c r="G7" s="10">
        <f t="shared" ref="G7:G11" si="2">E7+F7</f>
        <v>1</v>
      </c>
      <c r="H7" s="10">
        <f t="shared" ref="H7:H11" si="3">C7+D7-B7</f>
        <v>0</v>
      </c>
    </row>
    <row r="8" spans="1:8" ht="121.5" customHeight="1">
      <c r="A8" s="7" t="s">
        <v>19</v>
      </c>
      <c r="B8" s="5">
        <v>189</v>
      </c>
      <c r="C8" s="5">
        <v>179</v>
      </c>
      <c r="D8" s="5">
        <v>10</v>
      </c>
      <c r="E8" s="12">
        <f t="shared" si="0"/>
        <v>5.2910052910052907E-2</v>
      </c>
      <c r="F8" s="12">
        <f t="shared" si="1"/>
        <v>0.94708994708994709</v>
      </c>
      <c r="G8" s="10">
        <f t="shared" si="2"/>
        <v>1</v>
      </c>
      <c r="H8" s="10">
        <f t="shared" si="3"/>
        <v>0</v>
      </c>
    </row>
    <row r="9" spans="1:8" ht="48" customHeight="1">
      <c r="A9" s="7" t="s">
        <v>20</v>
      </c>
      <c r="B9" s="5">
        <v>315</v>
      </c>
      <c r="C9" s="5">
        <v>278</v>
      </c>
      <c r="D9" s="5">
        <v>37</v>
      </c>
      <c r="E9" s="12">
        <f t="shared" si="0"/>
        <v>0.11746031746031746</v>
      </c>
      <c r="F9" s="12">
        <f t="shared" si="1"/>
        <v>0.88253968253968251</v>
      </c>
      <c r="G9" s="10">
        <f t="shared" si="2"/>
        <v>1</v>
      </c>
      <c r="H9" s="10">
        <f t="shared" si="3"/>
        <v>0</v>
      </c>
    </row>
    <row r="10" spans="1:8" ht="39.75" customHeight="1">
      <c r="A10" s="7" t="s">
        <v>18</v>
      </c>
      <c r="B10" s="5">
        <v>540</v>
      </c>
      <c r="C10" s="5">
        <v>491</v>
      </c>
      <c r="D10" s="5">
        <v>49</v>
      </c>
      <c r="E10" s="12">
        <f t="shared" si="0"/>
        <v>9.0740740740740747E-2</v>
      </c>
      <c r="F10" s="12">
        <f t="shared" si="1"/>
        <v>0.90925925925925921</v>
      </c>
      <c r="G10" s="10">
        <f t="shared" si="2"/>
        <v>1</v>
      </c>
      <c r="H10" s="10">
        <f t="shared" si="3"/>
        <v>0</v>
      </c>
    </row>
    <row r="11" spans="1:8">
      <c r="A11" s="3" t="s">
        <v>7</v>
      </c>
      <c r="B11" s="6">
        <f>SUM(B6:B10)</f>
        <v>1999</v>
      </c>
      <c r="C11" s="6">
        <f t="shared" ref="C11:D11" si="4">SUM(C6:C10)</f>
        <v>1806</v>
      </c>
      <c r="D11" s="6">
        <f t="shared" si="4"/>
        <v>193</v>
      </c>
      <c r="E11" s="12">
        <f t="shared" si="0"/>
        <v>9.654827413706854E-2</v>
      </c>
      <c r="F11" s="12">
        <f t="shared" si="1"/>
        <v>0.90345172586293143</v>
      </c>
      <c r="G11" s="10">
        <f t="shared" si="2"/>
        <v>1</v>
      </c>
      <c r="H11" s="10">
        <f t="shared" si="3"/>
        <v>0</v>
      </c>
    </row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1"/>
  <sheetViews>
    <sheetView workbookViewId="0">
      <selection activeCell="C11" sqref="C11"/>
    </sheetView>
  </sheetViews>
  <sheetFormatPr defaultRowHeight="15"/>
  <cols>
    <col min="1" max="1" width="23.85546875" customWidth="1"/>
    <col min="2" max="2" width="15.5703125" customWidth="1"/>
    <col min="3" max="3" width="18.42578125" customWidth="1"/>
    <col min="4" max="4" width="15" customWidth="1"/>
    <col min="5" max="5" width="13.28515625" customWidth="1"/>
    <col min="6" max="6" width="14.42578125" customWidth="1"/>
  </cols>
  <sheetData>
    <row r="2" spans="1:8" ht="33" customHeight="1">
      <c r="A2" s="14" t="s">
        <v>11</v>
      </c>
      <c r="B2" s="14"/>
      <c r="C2" s="14"/>
      <c r="D2" s="14"/>
      <c r="E2" s="14"/>
      <c r="F2" s="14"/>
    </row>
    <row r="4" spans="1:8">
      <c r="A4" s="1" t="s">
        <v>0</v>
      </c>
      <c r="B4" s="8" t="s">
        <v>12</v>
      </c>
      <c r="C4" s="4" t="s">
        <v>0</v>
      </c>
      <c r="D4" s="4" t="s">
        <v>0</v>
      </c>
      <c r="E4" s="4" t="s">
        <v>0</v>
      </c>
      <c r="F4" s="4" t="s">
        <v>0</v>
      </c>
    </row>
    <row r="5" spans="1:8" ht="25.5">
      <c r="A5" s="2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</row>
    <row r="6" spans="1:8" ht="54.75" customHeight="1">
      <c r="A6" s="7" t="s">
        <v>16</v>
      </c>
      <c r="B6" s="5">
        <v>673</v>
      </c>
      <c r="C6" s="5">
        <v>564</v>
      </c>
      <c r="D6" s="5">
        <v>109</v>
      </c>
      <c r="E6" s="12">
        <f>D6/B6</f>
        <v>0.16196136701337296</v>
      </c>
      <c r="F6" s="12">
        <f>C6/B6</f>
        <v>0.83803863298662706</v>
      </c>
      <c r="G6" s="10">
        <f>E6+F6</f>
        <v>1</v>
      </c>
      <c r="H6" s="13">
        <f>C6+D6-B6</f>
        <v>0</v>
      </c>
    </row>
    <row r="7" spans="1:8" ht="57" customHeight="1">
      <c r="A7" s="7" t="s">
        <v>17</v>
      </c>
      <c r="B7" s="5">
        <v>330</v>
      </c>
      <c r="C7" s="5">
        <v>248</v>
      </c>
      <c r="D7" s="5">
        <v>82</v>
      </c>
      <c r="E7" s="12">
        <f t="shared" ref="E7:E10" si="0">D7/B7</f>
        <v>0.24848484848484848</v>
      </c>
      <c r="F7" s="12">
        <f t="shared" ref="F7:F11" si="1">C7/B7</f>
        <v>0.75151515151515147</v>
      </c>
      <c r="G7" s="10">
        <f t="shared" ref="G7:G11" si="2">E7+F7</f>
        <v>1</v>
      </c>
      <c r="H7" s="13">
        <f t="shared" ref="H7:H11" si="3">C7+D7-B7</f>
        <v>0</v>
      </c>
    </row>
    <row r="8" spans="1:8" ht="90" customHeight="1">
      <c r="A8" s="7" t="s">
        <v>19</v>
      </c>
      <c r="B8" s="5">
        <v>198</v>
      </c>
      <c r="C8" s="5">
        <v>153</v>
      </c>
      <c r="D8" s="5">
        <v>45</v>
      </c>
      <c r="E8" s="12">
        <f t="shared" si="0"/>
        <v>0.22727272727272727</v>
      </c>
      <c r="F8" s="12">
        <f t="shared" si="1"/>
        <v>0.77272727272727271</v>
      </c>
      <c r="G8" s="10">
        <f t="shared" si="2"/>
        <v>1</v>
      </c>
      <c r="H8" s="13">
        <f t="shared" si="3"/>
        <v>0</v>
      </c>
    </row>
    <row r="9" spans="1:8" ht="60" customHeight="1">
      <c r="A9" s="7" t="s">
        <v>20</v>
      </c>
      <c r="B9" s="5">
        <v>352</v>
      </c>
      <c r="C9" s="5">
        <v>273</v>
      </c>
      <c r="D9" s="5">
        <v>79</v>
      </c>
      <c r="E9" s="12">
        <f t="shared" si="0"/>
        <v>0.22443181818181818</v>
      </c>
      <c r="F9" s="12">
        <f t="shared" si="1"/>
        <v>0.77556818181818177</v>
      </c>
      <c r="G9" s="10">
        <f t="shared" si="2"/>
        <v>1</v>
      </c>
      <c r="H9" s="13">
        <f t="shared" si="3"/>
        <v>0</v>
      </c>
    </row>
    <row r="10" spans="1:8" ht="67.5" customHeight="1">
      <c r="A10" s="7" t="s">
        <v>18</v>
      </c>
      <c r="B10" s="5">
        <v>637</v>
      </c>
      <c r="C10" s="5">
        <v>478</v>
      </c>
      <c r="D10" s="5">
        <v>159</v>
      </c>
      <c r="E10" s="12">
        <f t="shared" si="0"/>
        <v>0.24960753532182103</v>
      </c>
      <c r="F10" s="12">
        <f t="shared" si="1"/>
        <v>0.75039246467817899</v>
      </c>
      <c r="G10" s="10">
        <f t="shared" si="2"/>
        <v>1</v>
      </c>
      <c r="H10" s="13">
        <f t="shared" si="3"/>
        <v>0</v>
      </c>
    </row>
    <row r="11" spans="1:8">
      <c r="A11" s="3" t="s">
        <v>7</v>
      </c>
      <c r="B11" s="6">
        <f>SUM(B6:B10)</f>
        <v>2190</v>
      </c>
      <c r="C11" s="6">
        <f t="shared" ref="C11:D11" si="4">SUM(C6:C10)</f>
        <v>1716</v>
      </c>
      <c r="D11" s="6">
        <f t="shared" si="4"/>
        <v>474</v>
      </c>
      <c r="E11" s="12">
        <f>D11/B11</f>
        <v>0.21643835616438356</v>
      </c>
      <c r="F11" s="12">
        <f t="shared" si="1"/>
        <v>0.78356164383561644</v>
      </c>
      <c r="G11" s="10">
        <f t="shared" si="2"/>
        <v>1</v>
      </c>
      <c r="H11" s="13">
        <f t="shared" si="3"/>
        <v>0</v>
      </c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C10" sqref="C10"/>
    </sheetView>
  </sheetViews>
  <sheetFormatPr defaultRowHeight="15"/>
  <cols>
    <col min="1" max="1" width="17.7109375" customWidth="1"/>
    <col min="2" max="2" width="12.140625" customWidth="1"/>
    <col min="5" max="5" width="15.42578125" customWidth="1"/>
    <col min="6" max="6" width="15.7109375" customWidth="1"/>
  </cols>
  <sheetData>
    <row r="1" spans="1:8" ht="56.25" customHeight="1">
      <c r="A1" s="14" t="s">
        <v>14</v>
      </c>
      <c r="B1" s="14"/>
      <c r="C1" s="14"/>
      <c r="D1" s="14"/>
      <c r="E1" s="14"/>
      <c r="F1" s="14"/>
    </row>
    <row r="2" spans="1:8" ht="15" customHeight="1"/>
    <row r="3" spans="1:8" ht="39.75" customHeight="1">
      <c r="A3" s="1" t="s">
        <v>0</v>
      </c>
      <c r="B3" s="11" t="s">
        <v>15</v>
      </c>
      <c r="C3" s="4" t="s">
        <v>0</v>
      </c>
      <c r="D3" s="4" t="s">
        <v>0</v>
      </c>
      <c r="E3" s="4" t="s">
        <v>0</v>
      </c>
      <c r="F3" s="4" t="s">
        <v>0</v>
      </c>
    </row>
    <row r="4" spans="1:8" ht="48" customHeight="1">
      <c r="A4" s="2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pans="1:8" ht="50.25" customHeight="1">
      <c r="A5" s="7" t="s">
        <v>16</v>
      </c>
      <c r="B5" s="5">
        <v>649</v>
      </c>
      <c r="C5" s="5">
        <v>568</v>
      </c>
      <c r="D5" s="5">
        <v>81</v>
      </c>
      <c r="E5" s="12">
        <f>D5/B5</f>
        <v>0.12480739599383667</v>
      </c>
      <c r="F5" s="12">
        <f>C5/B5</f>
        <v>0.87519260400616328</v>
      </c>
      <c r="G5" s="10">
        <f>E5+F5</f>
        <v>1</v>
      </c>
      <c r="H5" s="13">
        <f>C5+D5-B5</f>
        <v>0</v>
      </c>
    </row>
    <row r="6" spans="1:8" ht="50.25" customHeight="1">
      <c r="A6" s="7" t="s">
        <v>17</v>
      </c>
      <c r="B6" s="5">
        <v>315</v>
      </c>
      <c r="C6" s="5">
        <v>286</v>
      </c>
      <c r="D6" s="5">
        <v>29</v>
      </c>
      <c r="E6" s="12">
        <f t="shared" ref="E6:E10" si="0">D6/B6</f>
        <v>9.2063492063492069E-2</v>
      </c>
      <c r="F6" s="12">
        <f t="shared" ref="F6:F10" si="1">C6/B6</f>
        <v>0.90793650793650793</v>
      </c>
      <c r="G6" s="10">
        <f t="shared" ref="G6:G10" si="2">E6+F6</f>
        <v>1</v>
      </c>
      <c r="H6" s="13">
        <f t="shared" ref="H6:H10" si="3">C6+D6-B6</f>
        <v>0</v>
      </c>
    </row>
    <row r="7" spans="1:8" ht="50.25" customHeight="1">
      <c r="A7" s="7" t="s">
        <v>19</v>
      </c>
      <c r="B7" s="5">
        <v>189</v>
      </c>
      <c r="C7" s="5">
        <v>168</v>
      </c>
      <c r="D7" s="5">
        <v>21</v>
      </c>
      <c r="E7" s="12">
        <f t="shared" si="0"/>
        <v>0.1111111111111111</v>
      </c>
      <c r="F7" s="12">
        <f t="shared" si="1"/>
        <v>0.88888888888888884</v>
      </c>
      <c r="G7" s="10">
        <f t="shared" si="2"/>
        <v>1</v>
      </c>
      <c r="H7" s="13">
        <f t="shared" si="3"/>
        <v>0</v>
      </c>
    </row>
    <row r="8" spans="1:8" ht="50.25" customHeight="1">
      <c r="A8" s="7" t="s">
        <v>20</v>
      </c>
      <c r="B8" s="5">
        <v>315</v>
      </c>
      <c r="C8" s="5">
        <v>291</v>
      </c>
      <c r="D8" s="5">
        <v>24</v>
      </c>
      <c r="E8" s="12">
        <f t="shared" si="0"/>
        <v>7.6190476190476197E-2</v>
      </c>
      <c r="F8" s="12">
        <f t="shared" si="1"/>
        <v>0.92380952380952386</v>
      </c>
      <c r="G8" s="10">
        <f t="shared" si="2"/>
        <v>1</v>
      </c>
      <c r="H8" s="13">
        <f t="shared" si="3"/>
        <v>0</v>
      </c>
    </row>
    <row r="9" spans="1:8" ht="50.25" customHeight="1">
      <c r="A9" s="7" t="s">
        <v>18</v>
      </c>
      <c r="B9" s="5">
        <v>634</v>
      </c>
      <c r="C9" s="5">
        <v>502</v>
      </c>
      <c r="D9" s="5">
        <v>132</v>
      </c>
      <c r="E9" s="12">
        <f t="shared" si="0"/>
        <v>0.20820189274447951</v>
      </c>
      <c r="F9" s="12">
        <f t="shared" si="1"/>
        <v>0.79179810725552047</v>
      </c>
      <c r="G9" s="10">
        <f t="shared" si="2"/>
        <v>1</v>
      </c>
      <c r="H9" s="13">
        <f t="shared" si="3"/>
        <v>0</v>
      </c>
    </row>
    <row r="10" spans="1:8">
      <c r="A10" s="3" t="s">
        <v>7</v>
      </c>
      <c r="B10" s="6">
        <f>SUM(B5:B9)</f>
        <v>2102</v>
      </c>
      <c r="C10" s="6">
        <f t="shared" ref="C10:D10" si="4">SUM(C5:C9)</f>
        <v>1815</v>
      </c>
      <c r="D10" s="6">
        <f t="shared" si="4"/>
        <v>287</v>
      </c>
      <c r="E10" s="12">
        <f t="shared" si="0"/>
        <v>0.13653663177925784</v>
      </c>
      <c r="F10" s="12">
        <f t="shared" si="1"/>
        <v>0.8634633682207421</v>
      </c>
      <c r="G10" s="10">
        <f t="shared" si="2"/>
        <v>1</v>
      </c>
      <c r="H10" s="13">
        <f t="shared" si="3"/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TRIMESTRE 2021</vt:lpstr>
      <vt:lpstr>2 TRIMESTRE 2021</vt:lpstr>
      <vt:lpstr>3 TRIMESTRE 2021</vt:lpstr>
      <vt:lpstr>4 TRIMESTRE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Maximiliano Grisetti</cp:lastModifiedBy>
  <dcterms:created xsi:type="dcterms:W3CDTF">2023-01-24T09:46:53Z</dcterms:created>
  <dcterms:modified xsi:type="dcterms:W3CDTF">2023-06-26T10:38:58Z</dcterms:modified>
</cp:coreProperties>
</file>