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9795"/>
  </bookViews>
  <sheets>
    <sheet name="ott-nov-dic 2019" sheetId="1" r:id="rId1"/>
  </sheets>
  <calcPr calcId="125725"/>
</workbook>
</file>

<file path=xl/calcChain.xml><?xml version="1.0" encoding="utf-8"?>
<calcChain xmlns="http://schemas.openxmlformats.org/spreadsheetml/2006/main">
  <c r="E9" i="1"/>
  <c r="F8"/>
  <c r="E8"/>
  <c r="D8"/>
  <c r="C8"/>
  <c r="B8"/>
  <c r="F7"/>
  <c r="E7"/>
  <c r="D7"/>
  <c r="C7"/>
  <c r="B7"/>
  <c r="F6"/>
  <c r="F9" s="1"/>
  <c r="E6"/>
  <c r="D6"/>
  <c r="D9" s="1"/>
  <c r="C6"/>
  <c r="C9" s="1"/>
  <c r="B6"/>
  <c r="B9" s="1"/>
</calcChain>
</file>

<file path=xl/sharedStrings.xml><?xml version="1.0" encoding="utf-8"?>
<sst xmlns="http://schemas.openxmlformats.org/spreadsheetml/2006/main" count="11" uniqueCount="11">
  <si>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MESI DI OTTOBRE-NOVEMBRE-DICEMBRE 2019 </t>
    </r>
  </si>
  <si>
    <t>DIVISIONE</t>
  </si>
  <si>
    <t>Totale giornate lavorative</t>
  </si>
  <si>
    <t>Totale giornate assenza (incluso ferie)</t>
  </si>
  <si>
    <t>Totale giornate di presenza</t>
  </si>
  <si>
    <t xml:space="preserve">Percentuale assenza </t>
  </si>
  <si>
    <t>Percentuale presenza</t>
  </si>
  <si>
    <t>AMMINISTRATIVI</t>
  </si>
  <si>
    <t>ASSISTENTI SOCIALI-EDUCATORI</t>
  </si>
  <si>
    <t>OSS-RAA-ESEA</t>
  </si>
  <si>
    <t>TOTALE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</si>
</sst>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Font="1" applyBorder="1" applyAlignment="1"/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8" xfId="0" applyFont="1" applyBorder="1" applyAlignment="1"/>
    <xf numFmtId="0" fontId="0" fillId="0" borderId="9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F16" sqref="F16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0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/>
    </row>
    <row r="6" spans="1:7">
      <c r="A6" s="8" t="s">
        <v>7</v>
      </c>
      <c r="B6" s="9">
        <f>531+460+460</f>
        <v>1451</v>
      </c>
      <c r="C6" s="10">
        <f>68+83+98</f>
        <v>249</v>
      </c>
      <c r="D6" s="10">
        <f>463+377+362</f>
        <v>1202</v>
      </c>
      <c r="E6" s="11">
        <f>(12.81+18.04+21.3)/3</f>
        <v>17.383333333333336</v>
      </c>
      <c r="F6" s="11">
        <f>(87.19+81.96+78.7)/3</f>
        <v>82.61666666666666</v>
      </c>
      <c r="G6" s="1"/>
    </row>
    <row r="7" spans="1:7">
      <c r="A7" s="8" t="s">
        <v>8</v>
      </c>
      <c r="B7" s="9">
        <f>474+415+406</f>
        <v>1295</v>
      </c>
      <c r="C7" s="10">
        <f>75+63+88</f>
        <v>226</v>
      </c>
      <c r="D7" s="10">
        <f>399+349+318</f>
        <v>1066</v>
      </c>
      <c r="E7" s="11">
        <f>(15.82+15.29+21.67)/3</f>
        <v>17.593333333333334</v>
      </c>
      <c r="F7" s="11">
        <f>(84.18+84.71+78.33)/3</f>
        <v>82.406666666666652</v>
      </c>
      <c r="G7" s="1"/>
    </row>
    <row r="8" spans="1:7">
      <c r="A8" s="12" t="s">
        <v>9</v>
      </c>
      <c r="B8" s="13">
        <f>556+496+491</f>
        <v>1543</v>
      </c>
      <c r="C8" s="13">
        <f>146+133+168</f>
        <v>447</v>
      </c>
      <c r="D8" s="13">
        <f>410+363+323</f>
        <v>1096</v>
      </c>
      <c r="E8" s="14">
        <f>(26.26+26.81+34.22)/3</f>
        <v>29.096666666666664</v>
      </c>
      <c r="F8" s="14">
        <f>(73.74+73.19+65.78)/3</f>
        <v>70.903333333333336</v>
      </c>
      <c r="G8" s="1"/>
    </row>
    <row r="9" spans="1:7">
      <c r="A9" s="15" t="s">
        <v>10</v>
      </c>
      <c r="B9" s="16">
        <f>SUM(B6:B8)</f>
        <v>4289</v>
      </c>
      <c r="C9" s="16">
        <f>SUM(C6:C8)</f>
        <v>922</v>
      </c>
      <c r="D9" s="16">
        <f>SUM(D6:D8)</f>
        <v>3364</v>
      </c>
      <c r="E9" s="17">
        <f>(E6+E7+E8)/3</f>
        <v>21.35777777777778</v>
      </c>
      <c r="F9" s="17">
        <f>(F6+F7+F8)/3</f>
        <v>78.642222222222216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ott-nov-dic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rcavatorta</dc:creator>
  <cp:lastModifiedBy>brambilla</cp:lastModifiedBy>
  <dcterms:created xsi:type="dcterms:W3CDTF">2020-02-06T10:44:43Z</dcterms:created>
  <dcterms:modified xsi:type="dcterms:W3CDTF">2020-02-07T07:46:01Z</dcterms:modified>
</cp:coreProperties>
</file>